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H\Dropbox\public_html\entry\"/>
    </mc:Choice>
  </mc:AlternateContent>
  <xr:revisionPtr revIDLastSave="0" documentId="13_ncr:1_{45835387-87D1-4AB4-A8A5-B232EE47039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リユースお申込みフォーム" sheetId="1" r:id="rId1"/>
    <sheet name="受験料" sheetId="2" r:id="rId2"/>
  </sheets>
  <calcPr calcId="181029"/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19" i="1"/>
  <c r="Q9" i="1"/>
  <c r="C4" i="2"/>
  <c r="C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講師 樋口</author>
  </authors>
  <commentList>
    <comment ref="I8" authorId="0" shapeId="0" xr:uid="{00000000-0006-0000-00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男性＝「0」
女性＝「1」</t>
        </r>
      </text>
    </comment>
  </commentList>
</comments>
</file>

<file path=xl/sharedStrings.xml><?xml version="1.0" encoding="utf-8"?>
<sst xmlns="http://schemas.openxmlformats.org/spreadsheetml/2006/main" count="42" uniqueCount="41">
  <si>
    <t>テストセンター受付メールアドレス</t>
    <rPh sb="7" eb="9">
      <t>ウケツケ</t>
    </rPh>
    <phoneticPr fontId="4"/>
  </si>
  <si>
    <t>taro@XXXmail.com</t>
    <phoneticPr fontId="4"/>
  </si>
  <si>
    <t>024-939-3653</t>
    <phoneticPr fontId="4"/>
  </si>
  <si>
    <t>駅前2-11-1</t>
    <rPh sb="0" eb="2">
      <t>エキマエ</t>
    </rPh>
    <phoneticPr fontId="4"/>
  </si>
  <si>
    <t>郡山市</t>
    <rPh sb="0" eb="3">
      <t>コオリヤマシ</t>
    </rPh>
    <phoneticPr fontId="4"/>
  </si>
  <si>
    <t>福島県</t>
    <rPh sb="0" eb="3">
      <t>フクシマケン</t>
    </rPh>
    <phoneticPr fontId="4"/>
  </si>
  <si>
    <t>963-8002</t>
    <phoneticPr fontId="4"/>
  </si>
  <si>
    <t>タロウ</t>
    <phoneticPr fontId="4"/>
  </si>
  <si>
    <t>コオリヤマ</t>
    <phoneticPr fontId="4"/>
  </si>
  <si>
    <t>太郎</t>
    <rPh sb="0" eb="2">
      <t>タロウ</t>
    </rPh>
    <phoneticPr fontId="4"/>
  </si>
  <si>
    <t>郡山</t>
    <rPh sb="0" eb="2">
      <t>コオリヤマ</t>
    </rPh>
    <phoneticPr fontId="4"/>
  </si>
  <si>
    <t>メールアドレス</t>
    <phoneticPr fontId="4"/>
  </si>
  <si>
    <t>試験科目</t>
    <phoneticPr fontId="4"/>
  </si>
  <si>
    <t>電話番号</t>
  </si>
  <si>
    <t>番地・建物</t>
  </si>
  <si>
    <t>市区郡町村</t>
  </si>
  <si>
    <t>都道府県</t>
  </si>
  <si>
    <t>生年月日</t>
  </si>
  <si>
    <t>性別</t>
  </si>
  <si>
    <t>カナ（名）</t>
  </si>
  <si>
    <t>カナ（姓）</t>
  </si>
  <si>
    <t>名</t>
  </si>
  <si>
    <t>姓</t>
  </si>
  <si>
    <t>日</t>
    <rPh sb="0" eb="1">
      <t>ヒ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</si>
  <si>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</si>
  <si>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</si>
  <si>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例</t>
    <rPh sb="0" eb="1">
      <t>レイ</t>
    </rPh>
    <phoneticPr fontId="4"/>
  </si>
  <si>
    <t>受験料</t>
    <rPh sb="0" eb="3">
      <t>ジュケンリョウ</t>
    </rPh>
    <phoneticPr fontId="4"/>
  </si>
  <si>
    <t>info@ccls.jp</t>
    <phoneticPr fontId="4"/>
  </si>
  <si>
    <t>郵便番号</t>
    <phoneticPr fontId="4"/>
  </si>
  <si>
    <t>必要事項をご入力いただき、お申込みフォームを添付の上、テストセンター受付メールアドレス宛てに送信ください。</t>
    <rPh sb="0" eb="2">
      <t>ヒツヨウ</t>
    </rPh>
    <rPh sb="2" eb="4">
      <t>ジコウ</t>
    </rPh>
    <rPh sb="6" eb="8">
      <t>ニュウリョク</t>
    </rPh>
    <rPh sb="14" eb="16">
      <t>モウシコ</t>
    </rPh>
    <rPh sb="22" eb="24">
      <t>テンプ</t>
    </rPh>
    <rPh sb="25" eb="26">
      <t>ウエ</t>
    </rPh>
    <rPh sb="34" eb="36">
      <t>ウケツケ</t>
    </rPh>
    <rPh sb="43" eb="44">
      <t>ア</t>
    </rPh>
    <rPh sb="46" eb="48">
      <t>ソウシン</t>
    </rPh>
    <phoneticPr fontId="4"/>
  </si>
  <si>
    <t xml:space="preserve">Odyssey ID </t>
    <phoneticPr fontId="4"/>
  </si>
  <si>
    <t>※備考欄</t>
    <rPh sb="1" eb="3">
      <t>ビコウ</t>
    </rPh>
    <rPh sb="3" eb="4">
      <t>ラン</t>
    </rPh>
    <phoneticPr fontId="4"/>
  </si>
  <si>
    <t>すべて必須事項となっております。</t>
    <rPh sb="3" eb="5">
      <t>ヒッス</t>
    </rPh>
    <rPh sb="5" eb="7">
      <t>ジコウ</t>
    </rPh>
    <phoneticPr fontId="4"/>
  </si>
  <si>
    <t>試験日時選択</t>
    <rPh sb="0" eb="2">
      <t>シケン</t>
    </rPh>
    <rPh sb="2" eb="4">
      <t>ニチジ</t>
    </rPh>
    <rPh sb="4" eb="6">
      <t>センタク</t>
    </rPh>
    <phoneticPr fontId="4"/>
  </si>
  <si>
    <t>リユース営業士</t>
    <rPh sb="4" eb="6">
      <t>エイギョウ</t>
    </rPh>
    <rPh sb="6" eb="7">
      <t>シ</t>
    </rPh>
    <phoneticPr fontId="4"/>
  </si>
  <si>
    <t>会員価格をご利用の方は 「検定コード 」と「会社名」ご入力ください。</t>
    <rPh sb="0" eb="2">
      <t>カイイン</t>
    </rPh>
    <rPh sb="2" eb="4">
      <t>カカク</t>
    </rPh>
    <rPh sb="6" eb="8">
      <t>リヨウ</t>
    </rPh>
    <rPh sb="9" eb="10">
      <t>カタ</t>
    </rPh>
    <rPh sb="13" eb="15">
      <t>ケンテイ</t>
    </rPh>
    <rPh sb="22" eb="24">
      <t>カイシャ</t>
    </rPh>
    <rPh sb="24" eb="25">
      <t>メイ</t>
    </rPh>
    <rPh sb="27" eb="29">
      <t>ニュウリョク</t>
    </rPh>
    <phoneticPr fontId="4"/>
  </si>
  <si>
    <t>リユース検定　お申込みフォーム</t>
    <rPh sb="4" eb="6">
      <t>ケンテイ</t>
    </rPh>
    <rPh sb="8" eb="10">
      <t>モウシコ</t>
    </rPh>
    <phoneticPr fontId="4"/>
  </si>
  <si>
    <t>備考欄※</t>
    <rPh sb="0" eb="2">
      <t>ビコウ</t>
    </rPh>
    <rPh sb="2" eb="3">
      <t>ラン</t>
    </rPh>
    <phoneticPr fontId="4"/>
  </si>
  <si>
    <t>(会員)リユース営業士</t>
    <rPh sb="1" eb="3">
      <t>カイイン</t>
    </rPh>
    <rPh sb="8" eb="10">
      <t>エイギョウ</t>
    </rPh>
    <rPh sb="10" eb="11">
      <t>シ</t>
    </rPh>
    <phoneticPr fontId="4"/>
  </si>
  <si>
    <t>金額</t>
    <rPh sb="0" eb="2">
      <t>キンガク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</si>
</sst>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¥-411]#,##0_);[Red]\([$¥-411]#,##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b/>
      <sz val="10"/>
      <color indexed="81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/>
      <top/>
      <bottom style="thick">
        <color theme="3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2" borderId="1" applyNumberFormat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5" fillId="0" borderId="0" xfId="4">
      <alignment vertical="center"/>
    </xf>
    <xf numFmtId="0" fontId="0" fillId="3" borderId="2" xfId="3" applyFont="1">
      <alignment vertical="center"/>
    </xf>
    <xf numFmtId="0" fontId="6" fillId="3" borderId="2" xfId="3" applyFont="1">
      <alignment vertical="center"/>
    </xf>
    <xf numFmtId="0" fontId="3" fillId="2" borderId="4" xfId="2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2" fillId="0" borderId="5" xfId="1" applyBorder="1">
      <alignment vertical="center"/>
    </xf>
    <xf numFmtId="176" fontId="0" fillId="0" borderId="3" xfId="0" applyNumberFormat="1" applyBorder="1">
      <alignment vertical="center"/>
    </xf>
    <xf numFmtId="0" fontId="0" fillId="0" borderId="3" xfId="0" applyBorder="1" applyProtection="1">
      <alignment vertical="center"/>
      <protection locked="0"/>
    </xf>
    <xf numFmtId="14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0" xfId="0" applyFont="1">
      <alignment vertical="center"/>
    </xf>
    <xf numFmtId="0" fontId="9" fillId="0" borderId="0" xfId="0" applyFont="1">
      <alignment vertical="center"/>
    </xf>
    <xf numFmtId="0" fontId="1" fillId="3" borderId="2" xfId="3" applyFont="1">
      <alignment vertical="center"/>
    </xf>
    <xf numFmtId="0" fontId="8" fillId="0" borderId="3" xfId="0" applyFont="1" applyBorder="1" applyProtection="1">
      <alignment vertical="center"/>
      <protection locked="0"/>
    </xf>
    <xf numFmtId="0" fontId="0" fillId="0" borderId="0" xfId="0" applyFont="1" applyAlignment="1">
      <alignment horizontal="center" vertical="center"/>
    </xf>
    <xf numFmtId="0" fontId="6" fillId="0" borderId="3" xfId="0" applyFont="1" applyBorder="1" applyProtection="1">
      <alignment vertical="center"/>
      <protection locked="0"/>
    </xf>
    <xf numFmtId="0" fontId="13" fillId="0" borderId="3" xfId="0" applyFont="1" applyBorder="1" applyProtection="1">
      <alignment vertical="center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0" fontId="15" fillId="0" borderId="0" xfId="0" applyFont="1">
      <alignment vertical="center"/>
    </xf>
    <xf numFmtId="0" fontId="12" fillId="4" borderId="7" xfId="2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38" fontId="0" fillId="0" borderId="3" xfId="5" applyFont="1" applyBorder="1">
      <alignment vertical="center"/>
    </xf>
    <xf numFmtId="0" fontId="0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0" fillId="4" borderId="8" xfId="2" applyFont="1" applyFill="1" applyBorder="1" applyAlignment="1">
      <alignment horizontal="center" vertical="center"/>
    </xf>
    <xf numFmtId="0" fontId="10" fillId="4" borderId="9" xfId="2" applyFont="1" applyFill="1" applyBorder="1" applyAlignment="1">
      <alignment horizontal="center" vertical="center"/>
    </xf>
  </cellXfs>
  <cellStyles count="6">
    <cellStyle name="タイトル" xfId="1" builtinId="15"/>
    <cellStyle name="ハイパーリンク" xfId="4" builtinId="8"/>
    <cellStyle name="メモ" xfId="3" builtinId="10"/>
    <cellStyle name="桁区切り" xfId="5" builtinId="6"/>
    <cellStyle name="出力" xfId="2" builtinId="2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ccls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2"/>
  <sheetViews>
    <sheetView showGridLines="0" showRowColHeaders="0" tabSelected="1" zoomScaleNormal="100" zoomScaleSheetLayoutView="100" workbookViewId="0">
      <selection activeCell="B10" sqref="B10"/>
    </sheetView>
  </sheetViews>
  <sheetFormatPr defaultRowHeight="13.5" x14ac:dyDescent="0.15"/>
  <cols>
    <col min="1" max="1" width="3.125" customWidth="1"/>
    <col min="2" max="4" width="6.125" customWidth="1"/>
    <col min="5" max="8" width="10.875" customWidth="1"/>
    <col min="9" max="9" width="6.375" customWidth="1"/>
    <col min="10" max="11" width="11.25" customWidth="1"/>
    <col min="12" max="12" width="9.75" customWidth="1"/>
    <col min="13" max="13" width="10.625" customWidth="1"/>
    <col min="14" max="14" width="29.625" customWidth="1"/>
    <col min="15" max="15" width="13.25" customWidth="1"/>
    <col min="16" max="16" width="30.125" customWidth="1"/>
    <col min="17" max="17" width="13.25" customWidth="1"/>
    <col min="18" max="18" width="26.75" customWidth="1"/>
    <col min="19" max="19" width="22" customWidth="1"/>
    <col min="20" max="20" width="36.375" customWidth="1"/>
  </cols>
  <sheetData>
    <row r="1" spans="1:20" ht="14.25" customHeight="1" x14ac:dyDescent="0.15"/>
    <row r="2" spans="1:20" ht="21.75" thickBot="1" x14ac:dyDescent="0.2">
      <c r="B2" s="8" t="s">
        <v>37</v>
      </c>
      <c r="C2" s="8"/>
      <c r="D2" s="7"/>
      <c r="E2" s="7"/>
      <c r="F2" s="7"/>
    </row>
    <row r="3" spans="1:20" ht="7.5" customHeight="1" thickTop="1" x14ac:dyDescent="0.15">
      <c r="G3" s="6"/>
      <c r="H3" s="6"/>
      <c r="I3" s="6"/>
      <c r="J3" s="6"/>
      <c r="K3" s="6"/>
      <c r="L3" s="6"/>
      <c r="M3" s="6"/>
    </row>
    <row r="4" spans="1:20" x14ac:dyDescent="0.15">
      <c r="B4" s="13" t="s">
        <v>30</v>
      </c>
      <c r="C4" s="5"/>
      <c r="T4" s="21" t="s">
        <v>32</v>
      </c>
    </row>
    <row r="5" spans="1:20" x14ac:dyDescent="0.15">
      <c r="B5" s="14" t="s">
        <v>33</v>
      </c>
      <c r="C5" s="5"/>
      <c r="T5" s="25" t="s">
        <v>36</v>
      </c>
    </row>
    <row r="6" spans="1:20" x14ac:dyDescent="0.15">
      <c r="T6" s="26"/>
    </row>
    <row r="7" spans="1:20" ht="16.5" customHeight="1" x14ac:dyDescent="0.15">
      <c r="B7" s="28" t="s">
        <v>34</v>
      </c>
      <c r="C7" s="29"/>
      <c r="D7" s="29"/>
      <c r="T7" s="27"/>
    </row>
    <row r="8" spans="1:20" ht="19.5" customHeight="1" x14ac:dyDescent="0.15">
      <c r="B8" s="22" t="s">
        <v>25</v>
      </c>
      <c r="C8" s="22" t="s">
        <v>24</v>
      </c>
      <c r="D8" s="22" t="s">
        <v>23</v>
      </c>
      <c r="E8" s="4" t="s">
        <v>22</v>
      </c>
      <c r="F8" s="4" t="s">
        <v>21</v>
      </c>
      <c r="G8" s="4" t="s">
        <v>20</v>
      </c>
      <c r="H8" s="4" t="s">
        <v>19</v>
      </c>
      <c r="I8" s="4" t="s">
        <v>18</v>
      </c>
      <c r="J8" s="4" t="s">
        <v>17</v>
      </c>
      <c r="K8" s="4" t="s">
        <v>29</v>
      </c>
      <c r="L8" s="4" t="s">
        <v>16</v>
      </c>
      <c r="M8" s="4" t="s">
        <v>15</v>
      </c>
      <c r="N8" s="4" t="s">
        <v>14</v>
      </c>
      <c r="O8" s="4" t="s">
        <v>13</v>
      </c>
      <c r="P8" s="4" t="s">
        <v>12</v>
      </c>
      <c r="Q8" s="4" t="s">
        <v>27</v>
      </c>
      <c r="R8" s="4" t="s">
        <v>11</v>
      </c>
      <c r="S8" s="4" t="s">
        <v>31</v>
      </c>
      <c r="T8" s="4" t="s">
        <v>38</v>
      </c>
    </row>
    <row r="9" spans="1:20" ht="19.5" customHeight="1" x14ac:dyDescent="0.15">
      <c r="A9" s="17" t="s">
        <v>26</v>
      </c>
      <c r="B9" s="16">
        <v>2020</v>
      </c>
      <c r="C9" s="16">
        <v>5</v>
      </c>
      <c r="D9" s="16">
        <v>10</v>
      </c>
      <c r="E9" s="10" t="s">
        <v>10</v>
      </c>
      <c r="F9" s="10" t="s">
        <v>9</v>
      </c>
      <c r="G9" s="10" t="s">
        <v>8</v>
      </c>
      <c r="H9" s="10" t="s">
        <v>7</v>
      </c>
      <c r="I9" s="10">
        <v>0</v>
      </c>
      <c r="J9" s="11">
        <v>29230</v>
      </c>
      <c r="K9" s="10" t="s">
        <v>6</v>
      </c>
      <c r="L9" s="10" t="s">
        <v>5</v>
      </c>
      <c r="M9" s="10" t="s">
        <v>4</v>
      </c>
      <c r="N9" s="12" t="s">
        <v>3</v>
      </c>
      <c r="O9" s="10" t="s">
        <v>2</v>
      </c>
      <c r="P9" s="10" t="s">
        <v>35</v>
      </c>
      <c r="Q9" s="9">
        <f>IF(P9="","",VLOOKUP(P9,受験料!$B$3:$C$4,2,0))</f>
        <v>5500</v>
      </c>
      <c r="R9" s="10" t="s">
        <v>1</v>
      </c>
      <c r="S9" s="18"/>
      <c r="T9" s="20"/>
    </row>
    <row r="10" spans="1:20" ht="19.5" customHeight="1" x14ac:dyDescent="0.15">
      <c r="B10" s="16"/>
      <c r="C10" s="16"/>
      <c r="D10" s="16"/>
      <c r="E10" s="10"/>
      <c r="F10" s="10"/>
      <c r="G10" s="10"/>
      <c r="H10" s="10"/>
      <c r="I10" s="10"/>
      <c r="J10" s="11"/>
      <c r="K10" s="10"/>
      <c r="L10" s="10"/>
      <c r="M10" s="10"/>
      <c r="N10" s="12"/>
      <c r="O10" s="10"/>
      <c r="P10" s="10"/>
      <c r="Q10" s="9" t="str">
        <f>IF(P10="","",VLOOKUP(P10,受験料!$B$3:$C$4,2,0))</f>
        <v/>
      </c>
      <c r="R10" s="10"/>
      <c r="S10" s="19"/>
      <c r="T10" s="20"/>
    </row>
    <row r="11" spans="1:20" ht="19.5" customHeight="1" x14ac:dyDescent="0.15">
      <c r="B11" s="16"/>
      <c r="C11" s="16"/>
      <c r="D11" s="16"/>
      <c r="E11" s="10"/>
      <c r="F11" s="10"/>
      <c r="G11" s="10"/>
      <c r="H11" s="10"/>
      <c r="I11" s="10"/>
      <c r="J11" s="11"/>
      <c r="K11" s="10"/>
      <c r="L11" s="10"/>
      <c r="M11" s="10"/>
      <c r="N11" s="12"/>
      <c r="O11" s="10"/>
      <c r="P11" s="10"/>
      <c r="Q11" s="9" t="str">
        <f>IF(P11="","",VLOOKUP(P11,受験料!$B$3:$C$4,2,0))</f>
        <v/>
      </c>
      <c r="R11" s="10"/>
      <c r="S11" s="19"/>
      <c r="T11" s="20"/>
    </row>
    <row r="12" spans="1:20" ht="19.5" customHeight="1" x14ac:dyDescent="0.15">
      <c r="B12" s="16"/>
      <c r="C12" s="16"/>
      <c r="D12" s="16"/>
      <c r="E12" s="10"/>
      <c r="F12" s="10"/>
      <c r="G12" s="10"/>
      <c r="H12" s="10"/>
      <c r="I12" s="10"/>
      <c r="J12" s="11"/>
      <c r="K12" s="10"/>
      <c r="L12" s="10"/>
      <c r="M12" s="10"/>
      <c r="N12" s="12"/>
      <c r="O12" s="10"/>
      <c r="P12" s="10"/>
      <c r="Q12" s="9" t="str">
        <f>IF(P12="","",VLOOKUP(P12,受験料!$B$3:$C$4,2,0))</f>
        <v/>
      </c>
      <c r="R12" s="10"/>
      <c r="S12" s="19"/>
      <c r="T12" s="20"/>
    </row>
    <row r="13" spans="1:20" ht="19.5" customHeight="1" x14ac:dyDescent="0.15">
      <c r="B13" s="16"/>
      <c r="C13" s="16"/>
      <c r="D13" s="16"/>
      <c r="E13" s="10"/>
      <c r="F13" s="10"/>
      <c r="G13" s="10"/>
      <c r="H13" s="10"/>
      <c r="I13" s="10"/>
      <c r="J13" s="11"/>
      <c r="K13" s="10"/>
      <c r="L13" s="10"/>
      <c r="M13" s="10"/>
      <c r="N13" s="12"/>
      <c r="O13" s="10"/>
      <c r="P13" s="10"/>
      <c r="Q13" s="9" t="str">
        <f>IF(P13="","",VLOOKUP(P13,受験料!$B$3:$C$4,2,0))</f>
        <v/>
      </c>
      <c r="R13" s="10"/>
      <c r="S13" s="19"/>
      <c r="T13" s="20"/>
    </row>
    <row r="14" spans="1:20" ht="19.5" customHeight="1" x14ac:dyDescent="0.15">
      <c r="B14" s="16"/>
      <c r="C14" s="16"/>
      <c r="D14" s="16"/>
      <c r="E14" s="10"/>
      <c r="F14" s="10"/>
      <c r="G14" s="10"/>
      <c r="H14" s="10"/>
      <c r="I14" s="10"/>
      <c r="J14" s="11"/>
      <c r="K14" s="10"/>
      <c r="L14" s="10"/>
      <c r="M14" s="10"/>
      <c r="N14" s="12"/>
      <c r="O14" s="10"/>
      <c r="P14" s="10"/>
      <c r="Q14" s="9" t="str">
        <f>IF(P14="","",VLOOKUP(P14,受験料!$B$3:$C$4,2,0))</f>
        <v/>
      </c>
      <c r="R14" s="10"/>
      <c r="S14" s="19"/>
      <c r="T14" s="20"/>
    </row>
    <row r="15" spans="1:20" ht="19.5" customHeight="1" x14ac:dyDescent="0.15">
      <c r="B15" s="16"/>
      <c r="C15" s="16"/>
      <c r="D15" s="16"/>
      <c r="E15" s="10"/>
      <c r="F15" s="10"/>
      <c r="G15" s="10"/>
      <c r="H15" s="10"/>
      <c r="I15" s="10"/>
      <c r="J15" s="11"/>
      <c r="K15" s="10"/>
      <c r="L15" s="10"/>
      <c r="M15" s="10"/>
      <c r="N15" s="12"/>
      <c r="O15" s="10"/>
      <c r="P15" s="10"/>
      <c r="Q15" s="9" t="str">
        <f>IF(P15="","",VLOOKUP(P15,受験料!$B$3:$C$4,2,0))</f>
        <v/>
      </c>
      <c r="R15" s="10"/>
      <c r="S15" s="19"/>
      <c r="T15" s="20"/>
    </row>
    <row r="16" spans="1:20" ht="19.5" customHeight="1" x14ac:dyDescent="0.15">
      <c r="B16" s="16"/>
      <c r="C16" s="16"/>
      <c r="D16" s="16"/>
      <c r="E16" s="10"/>
      <c r="F16" s="10"/>
      <c r="G16" s="10"/>
      <c r="H16" s="10"/>
      <c r="I16" s="10"/>
      <c r="J16" s="11"/>
      <c r="K16" s="10"/>
      <c r="L16" s="10"/>
      <c r="M16" s="10"/>
      <c r="N16" s="12"/>
      <c r="O16" s="10"/>
      <c r="P16" s="10"/>
      <c r="Q16" s="9" t="str">
        <f>IF(P16="","",VLOOKUP(P16,受験料!$B$3:$C$4,2,0))</f>
        <v/>
      </c>
      <c r="R16" s="10"/>
      <c r="S16" s="19"/>
      <c r="T16" s="20"/>
    </row>
    <row r="17" spans="2:20" ht="19.5" customHeight="1" x14ac:dyDescent="0.15">
      <c r="B17" s="16"/>
      <c r="C17" s="16"/>
      <c r="D17" s="16"/>
      <c r="E17" s="10"/>
      <c r="F17" s="10"/>
      <c r="G17" s="10"/>
      <c r="H17" s="10"/>
      <c r="I17" s="10"/>
      <c r="J17" s="11"/>
      <c r="K17" s="10"/>
      <c r="L17" s="10"/>
      <c r="M17" s="10"/>
      <c r="N17" s="12"/>
      <c r="O17" s="10"/>
      <c r="P17" s="10"/>
      <c r="Q17" s="9" t="str">
        <f>IF(P17="","",VLOOKUP(P17,受験料!$B$3:$C$4,2,0))</f>
        <v/>
      </c>
      <c r="R17" s="10"/>
      <c r="S17" s="19"/>
      <c r="T17" s="20"/>
    </row>
    <row r="18" spans="2:20" ht="19.5" customHeight="1" x14ac:dyDescent="0.15">
      <c r="B18" s="16"/>
      <c r="C18" s="16"/>
      <c r="D18" s="16"/>
      <c r="E18" s="10"/>
      <c r="F18" s="10"/>
      <c r="G18" s="10"/>
      <c r="H18" s="10"/>
      <c r="I18" s="10"/>
      <c r="J18" s="11"/>
      <c r="K18" s="10"/>
      <c r="L18" s="10"/>
      <c r="M18" s="10"/>
      <c r="N18" s="12"/>
      <c r="O18" s="10"/>
      <c r="P18" s="10"/>
      <c r="Q18" s="9" t="str">
        <f>IF(P18="","",VLOOKUP(P18,受験料!$B$3:$C$4,2,0))</f>
        <v/>
      </c>
      <c r="R18" s="10"/>
      <c r="S18" s="19"/>
      <c r="T18" s="20"/>
    </row>
    <row r="19" spans="2:20" ht="19.5" customHeight="1" x14ac:dyDescent="0.15">
      <c r="B19" s="16"/>
      <c r="C19" s="16"/>
      <c r="D19" s="16"/>
      <c r="E19" s="10"/>
      <c r="F19" s="10"/>
      <c r="G19" s="10"/>
      <c r="H19" s="10"/>
      <c r="I19" s="10"/>
      <c r="J19" s="11"/>
      <c r="K19" s="10"/>
      <c r="L19" s="10"/>
      <c r="M19" s="10"/>
      <c r="N19" s="12"/>
      <c r="O19" s="10"/>
      <c r="P19" s="10"/>
      <c r="Q19" s="9" t="str">
        <f>IF(P19="","",VLOOKUP(P19,受験料!$B$3:$C$4,2,0))</f>
        <v/>
      </c>
      <c r="R19" s="10"/>
      <c r="S19" s="19"/>
      <c r="T19" s="20"/>
    </row>
    <row r="20" spans="2:20" ht="19.5" customHeight="1" x14ac:dyDescent="0.15"/>
    <row r="21" spans="2:20" ht="17.25" customHeight="1" x14ac:dyDescent="0.15">
      <c r="B21" s="15" t="s">
        <v>0</v>
      </c>
      <c r="C21" s="3"/>
      <c r="D21" s="2"/>
      <c r="E21" s="2"/>
    </row>
    <row r="22" spans="2:20" ht="18" customHeight="1" x14ac:dyDescent="0.15">
      <c r="B22" s="1" t="s">
        <v>28</v>
      </c>
      <c r="C22" s="1"/>
    </row>
  </sheetData>
  <sheetProtection sheet="1" objects="1" scenarios="1"/>
  <mergeCells count="2">
    <mergeCell ref="T5:T7"/>
    <mergeCell ref="B7:D7"/>
  </mergeCells>
  <phoneticPr fontId="4"/>
  <dataValidations count="5">
    <dataValidation imeMode="off" allowBlank="1" showInputMessage="1" showErrorMessage="1" sqref="J9:K19 O9:O19 R9:R19" xr:uid="{00000000-0002-0000-0000-000000000000}"/>
    <dataValidation type="list" allowBlank="1" showInputMessage="1" showErrorMessage="1" sqref="I9:I19" xr:uid="{00000000-0002-0000-0000-000001000000}">
      <formula1>"0,1"</formula1>
    </dataValidation>
    <dataValidation type="list" allowBlank="1" showInputMessage="1" showErrorMessage="1" sqref="D9:D19" xr:uid="{00000000-0002-0000-0000-000002000000}">
      <formula1>"1,2,3,4,5,6,7,8,9,10,11,12,13,14,15,16,17,18,19,20,21,22,23,24,25,26,27,28,29,30,31"</formula1>
    </dataValidation>
    <dataValidation type="list" allowBlank="1" showInputMessage="1" showErrorMessage="1" sqref="C9:C19" xr:uid="{00000000-0002-0000-0000-000003000000}">
      <formula1>"1,2,3,4,5,6,7,8,9,10,11,12"</formula1>
    </dataValidation>
    <dataValidation type="list" imeMode="off" allowBlank="1" showInputMessage="1" showErrorMessage="1" sqref="S9:S19" xr:uid="{00000000-0002-0000-0000-000006000000}">
      <formula1>"取得済,これから試験当日までに取得"</formula1>
    </dataValidation>
  </dataValidations>
  <hyperlinks>
    <hyperlink ref="B22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45" orientation="landscape" horizontalDpi="0" verticalDpi="0" r:id="rId2"/>
  <colBreaks count="1" manualBreakCount="1">
    <brk id="4" max="1048575" man="1"/>
  </colBreaks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FE156E9-F65E-497D-8606-BB8DF2C46BC1}">
          <x14:formula1>
            <xm:f>受験料!$B$3:$B$4</xm:f>
          </x14:formula1>
          <xm:sqref>P9:P19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7E454-C094-4829-860A-2899FD0C0DB9}">
  <dimension ref="B2:C4"/>
  <sheetViews>
    <sheetView workbookViewId="0">
      <selection activeCell="B10" sqref="B10"/>
    </sheetView>
  </sheetViews>
  <sheetFormatPr defaultRowHeight="13.5" x14ac:dyDescent="0.15"/>
  <cols>
    <col min="2" max="2" width="20.125" customWidth="1"/>
  </cols>
  <sheetData>
    <row r="2" spans="2:3" x14ac:dyDescent="0.15">
      <c r="B2" s="23"/>
      <c r="C2" s="23" t="s">
        <v>40</v>
      </c>
    </row>
    <row r="3" spans="2:3" x14ac:dyDescent="0.15">
      <c r="B3" s="23" t="s">
        <v>35</v>
      </c>
      <c r="C3" s="24">
        <f>5000*1.1</f>
        <v>5500</v>
      </c>
    </row>
    <row r="4" spans="2:3" x14ac:dyDescent="0.15">
      <c r="B4" s="23" t="s">
        <v>39</v>
      </c>
      <c r="C4" s="24">
        <f>3500*1.1</f>
        <v>3850.0000000000005</v>
      </c>
    </row>
  </sheetData>
  <phoneticPr fontId="4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リユースお申込みフォーム</vt:lpstr>
      <vt:lpstr>受験料</vt:lpstr>
    </vt:vector>
  </TitlesOfParts>
  <Manager>テストセンター受付窓口</Manager>
  <Company>カルチャーコミュニケーション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CC-kunren</dc:creator>
  <cp:lastModifiedBy>佐久間真由美</cp:lastModifiedBy>
  <cp:lastPrinted>2017-07-06T06:55:51Z</cp:lastPrinted>
  <dcterms:created xsi:type="dcterms:W3CDTF">2014-04-07T06:05:29Z</dcterms:created>
  <dcterms:modified xsi:type="dcterms:W3CDTF">2020-10-14T08:06:09Z</dcterms:modified>
</cp:coreProperties>
</file>